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823"/>
  <workbookPr autoCompressPictures="0"/>
  <bookViews>
    <workbookView xWindow="5200" yWindow="0" windowWidth="19300" windowHeight="19480" activeTab="1"/>
  </bookViews>
  <sheets>
    <sheet name="Lux" sheetId="1" r:id="rId1"/>
    <sheet name="Resitor" sheetId="3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8" i="3" l="1"/>
  <c r="C68" i="3"/>
  <c r="D68" i="3"/>
  <c r="B67" i="3"/>
  <c r="C67" i="3"/>
  <c r="D67" i="3"/>
  <c r="B66" i="3"/>
  <c r="C66" i="3"/>
  <c r="D66" i="3"/>
  <c r="B65" i="3"/>
  <c r="C65" i="3"/>
  <c r="D65" i="3"/>
  <c r="B64" i="3"/>
  <c r="C64" i="3"/>
  <c r="D64" i="3"/>
  <c r="B63" i="3"/>
  <c r="C63" i="3"/>
  <c r="D63" i="3"/>
  <c r="B62" i="3"/>
  <c r="C62" i="3"/>
  <c r="D62" i="3"/>
  <c r="B61" i="3"/>
  <c r="C61" i="3"/>
  <c r="D61" i="3"/>
  <c r="B60" i="3"/>
  <c r="C60" i="3"/>
  <c r="D60" i="3"/>
  <c r="B59" i="3"/>
  <c r="C59" i="3"/>
  <c r="D59" i="3"/>
  <c r="B58" i="3"/>
  <c r="C58" i="3"/>
  <c r="D58" i="3"/>
  <c r="B57" i="3"/>
  <c r="C57" i="3"/>
  <c r="D57" i="3"/>
  <c r="B56" i="3"/>
  <c r="C56" i="3"/>
  <c r="D56" i="3"/>
  <c r="B55" i="3"/>
  <c r="C55" i="3"/>
  <c r="D55" i="3"/>
  <c r="B54" i="3"/>
  <c r="C54" i="3"/>
  <c r="D54" i="3"/>
  <c r="B53" i="3"/>
  <c r="C53" i="3"/>
  <c r="D53" i="3"/>
  <c r="B52" i="3"/>
  <c r="C52" i="3"/>
  <c r="D52" i="3"/>
  <c r="B51" i="3"/>
  <c r="C51" i="3"/>
  <c r="D51" i="3"/>
  <c r="B50" i="3"/>
  <c r="C50" i="3"/>
  <c r="D50" i="3"/>
  <c r="B49" i="3"/>
  <c r="C49" i="3"/>
  <c r="D49" i="3"/>
  <c r="B48" i="3"/>
  <c r="C48" i="3"/>
  <c r="D48" i="3"/>
  <c r="B47" i="3"/>
  <c r="C47" i="3"/>
  <c r="D47" i="3"/>
  <c r="B46" i="3"/>
  <c r="C46" i="3"/>
  <c r="D46" i="3"/>
  <c r="B45" i="3"/>
  <c r="C45" i="3"/>
  <c r="D45" i="3"/>
  <c r="B44" i="3"/>
  <c r="C44" i="3"/>
  <c r="D44" i="3"/>
  <c r="B43" i="3"/>
  <c r="C43" i="3"/>
  <c r="D43" i="3"/>
  <c r="B42" i="3"/>
  <c r="C42" i="3"/>
  <c r="D42" i="3"/>
  <c r="B41" i="3"/>
  <c r="C41" i="3"/>
  <c r="D41" i="3"/>
  <c r="B40" i="3"/>
  <c r="C40" i="3"/>
  <c r="D40" i="3"/>
  <c r="B39" i="3"/>
  <c r="C39" i="3"/>
  <c r="D39" i="3"/>
  <c r="B38" i="3"/>
  <c r="C38" i="3"/>
  <c r="D38" i="3"/>
  <c r="B37" i="3"/>
  <c r="C37" i="3"/>
  <c r="D37" i="3"/>
  <c r="B36" i="3"/>
  <c r="C36" i="3"/>
  <c r="D36" i="3"/>
  <c r="B35" i="3"/>
  <c r="C35" i="3"/>
  <c r="D35" i="3"/>
  <c r="B34" i="3"/>
  <c r="C34" i="3"/>
  <c r="D34" i="3"/>
  <c r="B33" i="3"/>
  <c r="C33" i="3"/>
  <c r="D33" i="3"/>
  <c r="B32" i="3"/>
  <c r="C32" i="3"/>
  <c r="D32" i="3"/>
  <c r="B31" i="3"/>
  <c r="C31" i="3"/>
  <c r="D31" i="3"/>
  <c r="B30" i="3"/>
  <c r="C30" i="3"/>
  <c r="D30" i="3"/>
  <c r="B29" i="3"/>
  <c r="C29" i="3"/>
  <c r="D29" i="3"/>
  <c r="B28" i="3"/>
  <c r="C28" i="3"/>
  <c r="D28" i="3"/>
  <c r="B27" i="3"/>
  <c r="C27" i="3"/>
  <c r="D27" i="3"/>
  <c r="B26" i="3"/>
  <c r="C26" i="3"/>
  <c r="D26" i="3"/>
  <c r="B25" i="3"/>
  <c r="C25" i="3"/>
  <c r="D25" i="3"/>
  <c r="B24" i="3"/>
  <c r="C24" i="3"/>
  <c r="D24" i="3"/>
  <c r="B23" i="3"/>
  <c r="C23" i="3"/>
  <c r="D23" i="3"/>
  <c r="B22" i="3"/>
  <c r="C22" i="3"/>
  <c r="D22" i="3"/>
  <c r="B21" i="3"/>
  <c r="C21" i="3"/>
  <c r="D21" i="3"/>
  <c r="B20" i="3"/>
  <c r="C20" i="3"/>
  <c r="D20" i="3"/>
  <c r="B19" i="3"/>
  <c r="C19" i="3"/>
  <c r="D19" i="3"/>
  <c r="B18" i="3"/>
  <c r="C18" i="3"/>
  <c r="D18" i="3"/>
  <c r="B17" i="3"/>
  <c r="C17" i="3"/>
  <c r="D17" i="3"/>
  <c r="B16" i="3"/>
  <c r="C16" i="3"/>
  <c r="D16" i="3"/>
  <c r="B15" i="3"/>
  <c r="C15" i="3"/>
  <c r="D15" i="3"/>
  <c r="B14" i="3"/>
  <c r="C14" i="3"/>
  <c r="D14" i="3"/>
  <c r="B13" i="3"/>
  <c r="C13" i="3"/>
  <c r="D13" i="3"/>
  <c r="B12" i="3"/>
  <c r="C12" i="3"/>
  <c r="D12" i="3"/>
  <c r="B11" i="3"/>
  <c r="C11" i="3"/>
  <c r="D11" i="3"/>
  <c r="B10" i="3"/>
  <c r="C10" i="3"/>
  <c r="D10" i="3"/>
  <c r="B9" i="3"/>
  <c r="C9" i="3"/>
  <c r="D9" i="3"/>
  <c r="B8" i="3"/>
  <c r="C8" i="3"/>
  <c r="D8" i="3"/>
  <c r="B7" i="3"/>
  <c r="C7" i="3"/>
  <c r="D7" i="3"/>
  <c r="B6" i="3"/>
  <c r="C6" i="3"/>
  <c r="D6" i="3"/>
  <c r="B5" i="3"/>
  <c r="C5" i="3"/>
  <c r="D5" i="3"/>
  <c r="B4" i="3"/>
  <c r="C4" i="3"/>
  <c r="D4" i="3"/>
  <c r="D7" i="1"/>
  <c r="E7" i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D17" i="1"/>
  <c r="E17" i="1"/>
  <c r="D18" i="1"/>
  <c r="E18" i="1"/>
  <c r="D19" i="1"/>
  <c r="E19" i="1"/>
  <c r="D20" i="1"/>
  <c r="E20" i="1"/>
  <c r="D21" i="1"/>
  <c r="E21" i="1"/>
  <c r="D22" i="1"/>
  <c r="E22" i="1"/>
  <c r="D23" i="1"/>
  <c r="E23" i="1"/>
  <c r="D24" i="1"/>
  <c r="E24" i="1"/>
  <c r="D25" i="1"/>
  <c r="E25" i="1"/>
  <c r="D26" i="1"/>
  <c r="E26" i="1"/>
  <c r="D27" i="1"/>
  <c r="E27" i="1"/>
  <c r="D28" i="1"/>
  <c r="E28" i="1"/>
  <c r="D29" i="1"/>
  <c r="E29" i="1"/>
  <c r="D30" i="1"/>
  <c r="E30" i="1"/>
  <c r="D31" i="1"/>
  <c r="E31" i="1"/>
  <c r="D32" i="1"/>
  <c r="E32" i="1"/>
  <c r="D33" i="1"/>
  <c r="E33" i="1"/>
  <c r="D34" i="1"/>
  <c r="E34" i="1"/>
  <c r="D35" i="1"/>
  <c r="E35" i="1"/>
  <c r="D36" i="1"/>
  <c r="E36" i="1"/>
  <c r="D37" i="1"/>
  <c r="E37" i="1"/>
  <c r="D38" i="1"/>
  <c r="E38" i="1"/>
  <c r="D39" i="1"/>
  <c r="E39" i="1"/>
  <c r="D40" i="1"/>
  <c r="E40" i="1"/>
  <c r="D41" i="1"/>
  <c r="E41" i="1"/>
  <c r="D42" i="1"/>
  <c r="E42" i="1"/>
  <c r="D43" i="1"/>
  <c r="E43" i="1"/>
  <c r="D44" i="1"/>
  <c r="E44" i="1"/>
  <c r="D45" i="1"/>
  <c r="E45" i="1"/>
  <c r="D46" i="1"/>
  <c r="E46" i="1"/>
  <c r="D47" i="1"/>
  <c r="E47" i="1"/>
  <c r="D48" i="1"/>
  <c r="E48" i="1"/>
  <c r="D49" i="1"/>
  <c r="E49" i="1"/>
  <c r="D50" i="1"/>
  <c r="E50" i="1"/>
  <c r="D51" i="1"/>
  <c r="E51" i="1"/>
  <c r="D52" i="1"/>
  <c r="E52" i="1"/>
  <c r="D53" i="1"/>
  <c r="E53" i="1"/>
  <c r="D54" i="1"/>
  <c r="E54" i="1"/>
  <c r="D55" i="1"/>
  <c r="E55" i="1"/>
  <c r="D56" i="1"/>
  <c r="E56" i="1"/>
  <c r="D57" i="1"/>
  <c r="E57" i="1"/>
  <c r="D58" i="1"/>
  <c r="E58" i="1"/>
  <c r="D59" i="1"/>
  <c r="E59" i="1"/>
  <c r="D60" i="1"/>
  <c r="E60" i="1"/>
  <c r="D61" i="1"/>
  <c r="E61" i="1"/>
  <c r="D62" i="1"/>
  <c r="E62" i="1"/>
  <c r="D63" i="1"/>
  <c r="E63" i="1"/>
  <c r="D64" i="1"/>
  <c r="E64" i="1"/>
  <c r="D65" i="1"/>
  <c r="E65" i="1"/>
  <c r="D66" i="1"/>
  <c r="E66" i="1"/>
  <c r="D67" i="1"/>
  <c r="E67" i="1"/>
  <c r="D68" i="1"/>
  <c r="E68" i="1"/>
  <c r="D5" i="1"/>
  <c r="E5" i="1"/>
  <c r="D6" i="1"/>
  <c r="E6" i="1"/>
  <c r="D4" i="1"/>
  <c r="E4" i="1"/>
  <c r="B68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4" i="1"/>
</calcChain>
</file>

<file path=xl/sharedStrings.xml><?xml version="1.0" encoding="utf-8"?>
<sst xmlns="http://schemas.openxmlformats.org/spreadsheetml/2006/main" count="19" uniqueCount="13">
  <si>
    <t>Count</t>
  </si>
  <si>
    <t>Vl</t>
  </si>
  <si>
    <t>Vc</t>
  </si>
  <si>
    <t>Resistance Optimization for Temperature Sensor's Light Sensor</t>
  </si>
  <si>
    <t>Vl = Volts on light resistor</t>
  </si>
  <si>
    <t xml:space="preserve">Vc = Volts on constant resistor </t>
  </si>
  <si>
    <t>Rc = Experimental voltage amount in ohms</t>
  </si>
  <si>
    <t>Count = Numbers in the programming 0-1023</t>
  </si>
  <si>
    <t>Lux</t>
  </si>
  <si>
    <t>Objective = Good resolution, 55k lux near 1023, reach pretty low</t>
  </si>
  <si>
    <t>Rl</t>
  </si>
  <si>
    <t>Rl = Resistance on light sensor</t>
  </si>
  <si>
    <t>Rc (Ohm)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</si>
</sst>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1" fillId="3" borderId="0" xfId="0" applyFont="1" applyFill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>
              <a:solidFill>
                <a:srgbClr val="FF0000"/>
              </a:solidFill>
            </a:ln>
          </c:spPr>
          <c:marker>
            <c:symbol val="circle"/>
            <c:size val="5"/>
            <c:spPr>
              <a:ln>
                <a:solidFill>
                  <a:srgbClr val="FF0000"/>
                </a:solidFill>
              </a:ln>
            </c:spPr>
          </c:marker>
          <c:xVal>
            <c:numRef>
              <c:f>Lux!$E$5:$E$67</c:f>
              <c:numCache>
                <c:formatCode>General</c:formatCode>
                <c:ptCount val="63"/>
                <c:pt idx="0">
                  <c:v>1.095181280630529</c:v>
                </c:pt>
                <c:pt idx="1">
                  <c:v>2.073323079245152</c:v>
                </c:pt>
                <c:pt idx="2">
                  <c:v>3.030433681390336</c:v>
                </c:pt>
                <c:pt idx="3">
                  <c:v>3.984835276143101</c:v>
                </c:pt>
                <c:pt idx="4">
                  <c:v>4.9453689750824</c:v>
                </c:pt>
                <c:pt idx="5">
                  <c:v>5.917570458986314</c:v>
                </c:pt>
                <c:pt idx="6">
                  <c:v>6.905472060186174</c:v>
                </c:pt>
                <c:pt idx="7">
                  <c:v>7.912327784615285</c:v>
                </c:pt>
                <c:pt idx="8">
                  <c:v>8.940963963782311</c:v>
                </c:pt>
                <c:pt idx="9">
                  <c:v>9.993971869632627</c:v>
                </c:pt>
                <c:pt idx="10">
                  <c:v>11.07382460391905</c:v>
                </c:pt>
                <c:pt idx="11">
                  <c:v>12.18295440057013</c:v>
                </c:pt>
                <c:pt idx="12">
                  <c:v>13.32380798039573</c:v>
                </c:pt>
                <c:pt idx="13">
                  <c:v>14.49888932437969</c:v>
                </c:pt>
                <c:pt idx="14">
                  <c:v>15.71079521053377</c:v>
                </c:pt>
                <c:pt idx="15">
                  <c:v>16.96224677624879</c:v>
                </c:pt>
                <c:pt idx="16">
                  <c:v>18.25611923758228</c:v>
                </c:pt>
                <c:pt idx="17">
                  <c:v>19.59547126581773</c:v>
                </c:pt>
                <c:pt idx="18">
                  <c:v>20.9835751684818</c:v>
                </c:pt>
                <c:pt idx="19">
                  <c:v>22.42394883331948</c:v>
                </c:pt>
                <c:pt idx="20">
                  <c:v>23.92039030941543</c:v>
                </c:pt>
                <c:pt idx="21">
                  <c:v>25.47701588757569</c:v>
                </c:pt>
                <c:pt idx="22">
                  <c:v>27.09830258564788</c:v>
                </c:pt>
                <c:pt idx="23">
                  <c:v>28.78913603635537</c:v>
                </c:pt>
                <c:pt idx="24">
                  <c:v>30.5548649143063</c:v>
                </c:pt>
                <c:pt idx="25">
                  <c:v>32.40136322864289</c:v>
                </c:pt>
                <c:pt idx="26">
                  <c:v>34.33510205603406</c:v>
                </c:pt>
                <c:pt idx="27">
                  <c:v>36.36323260745091</c:v>
                </c:pt>
                <c:pt idx="28">
                  <c:v>38.49368292854162</c:v>
                </c:pt>
                <c:pt idx="29">
                  <c:v>40.73527105095936</c:v>
                </c:pt>
                <c:pt idx="30">
                  <c:v>43.09783807257467</c:v>
                </c:pt>
                <c:pt idx="31">
                  <c:v>45.59240549126039</c:v>
                </c:pt>
                <c:pt idx="32">
                  <c:v>48.23136220845083</c:v>
                </c:pt>
                <c:pt idx="33">
                  <c:v>51.02868803497395</c:v>
                </c:pt>
                <c:pt idx="34">
                  <c:v>54.00022238293691</c:v>
                </c:pt>
                <c:pt idx="35">
                  <c:v>57.16398926682846</c:v>
                </c:pt>
                <c:pt idx="36">
                  <c:v>60.54059297937069</c:v>
                </c:pt>
                <c:pt idx="37">
                  <c:v>64.1537031578339</c:v>
                </c:pt>
                <c:pt idx="38">
                  <c:v>68.03065385199084</c:v>
                </c:pt>
                <c:pt idx="39">
                  <c:v>72.20318928135033</c:v>
                </c:pt>
                <c:pt idx="40">
                  <c:v>76.70840016305816</c:v>
                </c:pt>
                <c:pt idx="41">
                  <c:v>81.58991020189337</c:v>
                </c:pt>
                <c:pt idx="42">
                  <c:v>86.89939468342686</c:v>
                </c:pt>
                <c:pt idx="43">
                  <c:v>92.69854537800417</c:v>
                </c:pt>
                <c:pt idx="44">
                  <c:v>99.0616432990769</c:v>
                </c:pt>
                <c:pt idx="45">
                  <c:v>106.0789715277494</c:v>
                </c:pt>
                <c:pt idx="46">
                  <c:v>113.8614078615536</c:v>
                </c:pt>
                <c:pt idx="47">
                  <c:v>122.5467042131556</c:v>
                </c:pt>
                <c:pt idx="48">
                  <c:v>132.3082256896714</c:v>
                </c:pt>
                <c:pt idx="49">
                  <c:v>143.3673567660288</c:v>
                </c:pt>
                <c:pt idx="50">
                  <c:v>156.0115127400517</c:v>
                </c:pt>
                <c:pt idx="51">
                  <c:v>170.6209651726378</c:v>
                </c:pt>
                <c:pt idx="52">
                  <c:v>187.7099839330908</c:v>
                </c:pt>
                <c:pt idx="53">
                  <c:v>207.9921242119648</c:v>
                </c:pt>
                <c:pt idx="54">
                  <c:v>232.4880680539245</c:v>
                </c:pt>
                <c:pt idx="55">
                  <c:v>262.7125032056012</c:v>
                </c:pt>
                <c:pt idx="56">
                  <c:v>301.0174279705172</c:v>
                </c:pt>
                <c:pt idx="57">
                  <c:v>351.2704162774917</c:v>
                </c:pt>
                <c:pt idx="58">
                  <c:v>420.326056347469</c:v>
                </c:pt>
                <c:pt idx="59">
                  <c:v>521.6445083500265</c:v>
                </c:pt>
                <c:pt idx="60">
                  <c:v>685.9306808937772</c:v>
                </c:pt>
                <c:pt idx="61">
                  <c:v>1002.577677974002</c:v>
                </c:pt>
                <c:pt idx="62">
                  <c:v>1898.012206054835</c:v>
                </c:pt>
              </c:numCache>
            </c:numRef>
          </c:xVal>
          <c:yVal>
            <c:numRef>
              <c:f>Lux!$A$5:$A$67</c:f>
              <c:numCache>
                <c:formatCode>General</c:formatCode>
                <c:ptCount val="6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  <c:pt idx="53">
                  <c:v>54.0</c:v>
                </c:pt>
                <c:pt idx="54">
                  <c:v>55.0</c:v>
                </c:pt>
                <c:pt idx="55">
                  <c:v>56.0</c:v>
                </c:pt>
                <c:pt idx="56">
                  <c:v>57.0</c:v>
                </c:pt>
                <c:pt idx="57">
                  <c:v>58.0</c:v>
                </c:pt>
                <c:pt idx="58">
                  <c:v>59.0</c:v>
                </c:pt>
                <c:pt idx="59">
                  <c:v>60.0</c:v>
                </c:pt>
                <c:pt idx="60">
                  <c:v>61.0</c:v>
                </c:pt>
                <c:pt idx="61">
                  <c:v>62.0</c:v>
                </c:pt>
                <c:pt idx="62">
                  <c:v>63.0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156184"/>
        <c:axId val="2124165304"/>
      </c:scatterChart>
      <c:valAx>
        <c:axId val="2124156184"/>
        <c:scaling>
          <c:logBase val="10.0"/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Luminosity</a:t>
                </a:r>
                <a:r>
                  <a:rPr lang="en-US" baseline="0"/>
                  <a:t> (Lux)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noFill/>
          </a:ln>
        </c:spPr>
        <c:crossAx val="2124165304"/>
        <c:crosses val="autoZero"/>
        <c:crossBetween val="midCat"/>
      </c:valAx>
      <c:valAx>
        <c:axId val="2124165304"/>
        <c:scaling>
          <c:orientation val="minMax"/>
          <c:max val="6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Measured</a:t>
                </a:r>
                <a:r>
                  <a:rPr lang="en-US" baseline="0"/>
                  <a:t> ADC counts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4156184"/>
        <c:crosses val="autoZero"/>
        <c:crossBetween val="midCat"/>
        <c:majorUnit val="8.0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2700"/>
          </c:spPr>
          <c:marker>
            <c:symbol val="circle"/>
            <c:size val="5"/>
            <c:spPr>
              <a:solidFill>
                <a:srgbClr val="FF0000"/>
              </a:solidFill>
            </c:spPr>
          </c:marker>
          <c:xVal>
            <c:numRef>
              <c:f>Resitor!$D$5:$D$67</c:f>
              <c:numCache>
                <c:formatCode>General</c:formatCode>
                <c:ptCount val="63"/>
                <c:pt idx="0">
                  <c:v>63000.0</c:v>
                </c:pt>
                <c:pt idx="1">
                  <c:v>31000.0</c:v>
                </c:pt>
                <c:pt idx="2">
                  <c:v>20333.33333333333</c:v>
                </c:pt>
                <c:pt idx="3">
                  <c:v>15000.0</c:v>
                </c:pt>
                <c:pt idx="4">
                  <c:v>11800.0</c:v>
                </c:pt>
                <c:pt idx="5">
                  <c:v>9666.666666666666</c:v>
                </c:pt>
                <c:pt idx="6">
                  <c:v>8142.857142857143</c:v>
                </c:pt>
                <c:pt idx="7">
                  <c:v>7000.0</c:v>
                </c:pt>
                <c:pt idx="8">
                  <c:v>6111.11111111111</c:v>
                </c:pt>
                <c:pt idx="9">
                  <c:v>5400.0</c:v>
                </c:pt>
                <c:pt idx="10">
                  <c:v>4818.181818181818</c:v>
                </c:pt>
                <c:pt idx="11">
                  <c:v>4333.333333333333</c:v>
                </c:pt>
                <c:pt idx="12">
                  <c:v>3923.076923076923</c:v>
                </c:pt>
                <c:pt idx="13">
                  <c:v>3571.428571428572</c:v>
                </c:pt>
                <c:pt idx="14">
                  <c:v>3266.666666666667</c:v>
                </c:pt>
                <c:pt idx="15">
                  <c:v>3000.0</c:v>
                </c:pt>
                <c:pt idx="16">
                  <c:v>2764.705882352941</c:v>
                </c:pt>
                <c:pt idx="17">
                  <c:v>2555.555555555555</c:v>
                </c:pt>
                <c:pt idx="18">
                  <c:v>2368.421052631578</c:v>
                </c:pt>
                <c:pt idx="19">
                  <c:v>2200.0</c:v>
                </c:pt>
                <c:pt idx="20">
                  <c:v>2047.619047619048</c:v>
                </c:pt>
                <c:pt idx="21">
                  <c:v>1909.09090909091</c:v>
                </c:pt>
                <c:pt idx="22">
                  <c:v>1782.608695652174</c:v>
                </c:pt>
                <c:pt idx="23">
                  <c:v>1666.666666666667</c:v>
                </c:pt>
                <c:pt idx="24">
                  <c:v>1560.0</c:v>
                </c:pt>
                <c:pt idx="25">
                  <c:v>1461.538461538461</c:v>
                </c:pt>
                <c:pt idx="26">
                  <c:v>1370.37037037037</c:v>
                </c:pt>
                <c:pt idx="27">
                  <c:v>1285.714285714286</c:v>
                </c:pt>
                <c:pt idx="28">
                  <c:v>1206.896551724138</c:v>
                </c:pt>
                <c:pt idx="29">
                  <c:v>1133.333333333333</c:v>
                </c:pt>
                <c:pt idx="30">
                  <c:v>1064.516129032258</c:v>
                </c:pt>
                <c:pt idx="31">
                  <c:v>1000.0</c:v>
                </c:pt>
                <c:pt idx="32">
                  <c:v>939.3939393939394</c:v>
                </c:pt>
                <c:pt idx="33">
                  <c:v>882.3529411764706</c:v>
                </c:pt>
                <c:pt idx="34">
                  <c:v>828.5714285714286</c:v>
                </c:pt>
                <c:pt idx="35">
                  <c:v>777.7777777777778</c:v>
                </c:pt>
                <c:pt idx="36">
                  <c:v>729.7297297297297</c:v>
                </c:pt>
                <c:pt idx="37">
                  <c:v>684.2105263157895</c:v>
                </c:pt>
                <c:pt idx="38">
                  <c:v>641.025641025641</c:v>
                </c:pt>
                <c:pt idx="39">
                  <c:v>600.0</c:v>
                </c:pt>
                <c:pt idx="40">
                  <c:v>560.9756097560975</c:v>
                </c:pt>
                <c:pt idx="41">
                  <c:v>523.8095238095239</c:v>
                </c:pt>
                <c:pt idx="42">
                  <c:v>488.3720930232558</c:v>
                </c:pt>
                <c:pt idx="43">
                  <c:v>454.5454545454546</c:v>
                </c:pt>
                <c:pt idx="44">
                  <c:v>422.2222222222222</c:v>
                </c:pt>
                <c:pt idx="45">
                  <c:v>391.304347826087</c:v>
                </c:pt>
                <c:pt idx="46">
                  <c:v>361.7021276595744</c:v>
                </c:pt>
                <c:pt idx="47">
                  <c:v>333.3333333333333</c:v>
                </c:pt>
                <c:pt idx="48">
                  <c:v>306.1224489795918</c:v>
                </c:pt>
                <c:pt idx="49">
                  <c:v>280.0</c:v>
                </c:pt>
                <c:pt idx="50">
                  <c:v>254.9019607843137</c:v>
                </c:pt>
                <c:pt idx="51">
                  <c:v>230.7692307692308</c:v>
                </c:pt>
                <c:pt idx="52">
                  <c:v>207.5471698113207</c:v>
                </c:pt>
                <c:pt idx="53">
                  <c:v>185.1851851851852</c:v>
                </c:pt>
                <c:pt idx="54">
                  <c:v>163.6363636363636</c:v>
                </c:pt>
                <c:pt idx="55">
                  <c:v>142.8571428571429</c:v>
                </c:pt>
                <c:pt idx="56">
                  <c:v>122.8070175438596</c:v>
                </c:pt>
                <c:pt idx="57">
                  <c:v>103.448275862069</c:v>
                </c:pt>
                <c:pt idx="58">
                  <c:v>84.7457627118644</c:v>
                </c:pt>
                <c:pt idx="59">
                  <c:v>66.66666666666667</c:v>
                </c:pt>
                <c:pt idx="60">
                  <c:v>49.18032786885246</c:v>
                </c:pt>
                <c:pt idx="61">
                  <c:v>32.25806451612903</c:v>
                </c:pt>
                <c:pt idx="62">
                  <c:v>15.87301587301587</c:v>
                </c:pt>
              </c:numCache>
            </c:numRef>
          </c:xVal>
          <c:yVal>
            <c:numRef>
              <c:f>Resitor!$A$5:$A$67</c:f>
              <c:numCache>
                <c:formatCode>General</c:formatCode>
                <c:ptCount val="63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  <c:pt idx="17">
                  <c:v>18.0</c:v>
                </c:pt>
                <c:pt idx="18">
                  <c:v>19.0</c:v>
                </c:pt>
                <c:pt idx="19">
                  <c:v>20.0</c:v>
                </c:pt>
                <c:pt idx="20">
                  <c:v>21.0</c:v>
                </c:pt>
                <c:pt idx="21">
                  <c:v>22.0</c:v>
                </c:pt>
                <c:pt idx="22">
                  <c:v>23.0</c:v>
                </c:pt>
                <c:pt idx="23">
                  <c:v>24.0</c:v>
                </c:pt>
                <c:pt idx="24">
                  <c:v>25.0</c:v>
                </c:pt>
                <c:pt idx="25">
                  <c:v>26.0</c:v>
                </c:pt>
                <c:pt idx="26">
                  <c:v>27.0</c:v>
                </c:pt>
                <c:pt idx="27">
                  <c:v>28.0</c:v>
                </c:pt>
                <c:pt idx="28">
                  <c:v>29.0</c:v>
                </c:pt>
                <c:pt idx="29">
                  <c:v>30.0</c:v>
                </c:pt>
                <c:pt idx="30">
                  <c:v>31.0</c:v>
                </c:pt>
                <c:pt idx="31">
                  <c:v>32.0</c:v>
                </c:pt>
                <c:pt idx="32">
                  <c:v>33.0</c:v>
                </c:pt>
                <c:pt idx="33">
                  <c:v>34.0</c:v>
                </c:pt>
                <c:pt idx="34">
                  <c:v>35.0</c:v>
                </c:pt>
                <c:pt idx="35">
                  <c:v>36.0</c:v>
                </c:pt>
                <c:pt idx="36">
                  <c:v>37.0</c:v>
                </c:pt>
                <c:pt idx="37">
                  <c:v>38.0</c:v>
                </c:pt>
                <c:pt idx="38">
                  <c:v>39.0</c:v>
                </c:pt>
                <c:pt idx="39">
                  <c:v>40.0</c:v>
                </c:pt>
                <c:pt idx="40">
                  <c:v>41.0</c:v>
                </c:pt>
                <c:pt idx="41">
                  <c:v>42.0</c:v>
                </c:pt>
                <c:pt idx="42">
                  <c:v>43.0</c:v>
                </c:pt>
                <c:pt idx="43">
                  <c:v>44.0</c:v>
                </c:pt>
                <c:pt idx="44">
                  <c:v>45.0</c:v>
                </c:pt>
                <c:pt idx="45">
                  <c:v>46.0</c:v>
                </c:pt>
                <c:pt idx="46">
                  <c:v>47.0</c:v>
                </c:pt>
                <c:pt idx="47">
                  <c:v>48.0</c:v>
                </c:pt>
                <c:pt idx="48">
                  <c:v>49.0</c:v>
                </c:pt>
                <c:pt idx="49">
                  <c:v>50.0</c:v>
                </c:pt>
                <c:pt idx="50">
                  <c:v>51.0</c:v>
                </c:pt>
                <c:pt idx="51">
                  <c:v>52.0</c:v>
                </c:pt>
                <c:pt idx="52">
                  <c:v>53.0</c:v>
                </c:pt>
                <c:pt idx="53">
                  <c:v>54.0</c:v>
                </c:pt>
                <c:pt idx="54">
                  <c:v>55.0</c:v>
                </c:pt>
                <c:pt idx="55">
                  <c:v>56.0</c:v>
                </c:pt>
                <c:pt idx="56">
                  <c:v>57.0</c:v>
                </c:pt>
                <c:pt idx="57">
                  <c:v>58.0</c:v>
                </c:pt>
                <c:pt idx="58">
                  <c:v>59.0</c:v>
                </c:pt>
                <c:pt idx="59">
                  <c:v>60.0</c:v>
                </c:pt>
                <c:pt idx="60">
                  <c:v>61.0</c:v>
                </c:pt>
                <c:pt idx="61">
                  <c:v>62.0</c:v>
                </c:pt>
                <c:pt idx="62">
                  <c:v>63.0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231832"/>
        <c:axId val="2124239048"/>
      </c:scatterChart>
      <c:valAx>
        <c:axId val="2124231832"/>
        <c:scaling>
          <c:logBase val="10.0"/>
          <c:orientation val="minMax"/>
          <c:min val="10.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Resistance (Ohm)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4239048"/>
        <c:crosses val="autoZero"/>
        <c:crossBetween val="midCat"/>
      </c:valAx>
      <c:valAx>
        <c:axId val="2124239048"/>
        <c:scaling>
          <c:orientation val="minMax"/>
          <c:max val="64.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Reacouts</a:t>
                </a:r>
                <a:r>
                  <a:rPr lang="en-US" baseline="0"/>
                  <a:t> (Count)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24231832"/>
        <c:crosses val="autoZero"/>
        <c:crossBetween val="midCat"/>
        <c:majorUnit val="8.0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21897</xdr:colOff>
      <xdr:row>6</xdr:row>
      <xdr:rowOff>25400</xdr:rowOff>
    </xdr:from>
    <xdr:to>
      <xdr:col>15</xdr:col>
      <xdr:colOff>656897</xdr:colOff>
      <xdr:row>33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207434</xdr:colOff>
      <xdr:row>1</xdr:row>
      <xdr:rowOff>80433</xdr:rowOff>
    </xdr:from>
    <xdr:to>
      <xdr:col>13</xdr:col>
      <xdr:colOff>76200</xdr:colOff>
      <xdr:row>31</xdr:row>
      <xdr:rowOff>16933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B3" sqref="B3"/>
    </sheetView>
  </sheetViews>
  <sheetFormatPr baseColWidth="10" defaultColWidth="8.83203125" defaultRowHeight="14" x14ac:dyDescent="0"/>
  <cols>
    <col min="5" max="5" width="14.83203125" customWidth="1"/>
  </cols>
  <sheetData>
    <row r="1" spans="1:9">
      <c r="A1" s="3" t="s">
        <v>3</v>
      </c>
      <c r="B1" s="3"/>
      <c r="C1" s="3"/>
      <c r="D1" s="3"/>
      <c r="E1" s="3"/>
      <c r="F1" s="3"/>
      <c r="G1" s="3"/>
      <c r="I1" t="s">
        <v>4</v>
      </c>
    </row>
    <row r="2" spans="1:9">
      <c r="A2" s="1" t="s">
        <v>12</v>
      </c>
      <c r="B2" s="2">
        <v>33000</v>
      </c>
      <c r="C2" s="1"/>
      <c r="D2" s="1"/>
      <c r="E2" s="1"/>
      <c r="F2" s="1"/>
      <c r="G2" s="1"/>
      <c r="I2" t="s">
        <v>5</v>
      </c>
    </row>
    <row r="3" spans="1:9">
      <c r="A3" s="1" t="s">
        <v>0</v>
      </c>
      <c r="B3" s="1" t="s">
        <v>2</v>
      </c>
      <c r="C3" s="1" t="s">
        <v>1</v>
      </c>
      <c r="D3" s="1" t="s">
        <v>10</v>
      </c>
      <c r="E3" s="1" t="s">
        <v>8</v>
      </c>
      <c r="F3" s="1"/>
      <c r="G3" s="1"/>
      <c r="I3" t="s">
        <v>7</v>
      </c>
    </row>
    <row r="4" spans="1:9">
      <c r="A4">
        <v>0</v>
      </c>
      <c r="B4">
        <f>(A4/64)*5</f>
        <v>0</v>
      </c>
      <c r="C4">
        <f>5-B4</f>
        <v>5</v>
      </c>
      <c r="D4" t="e">
        <f>$B$2*C4/B4</f>
        <v>#DIV/0!</v>
      </c>
      <c r="E4" t="e">
        <f>((D4)/(2300000))^(-0.9)</f>
        <v>#DIV/0!</v>
      </c>
      <c r="I4" t="s">
        <v>6</v>
      </c>
    </row>
    <row r="5" spans="1:9">
      <c r="A5">
        <v>1</v>
      </c>
      <c r="B5">
        <f t="shared" ref="B5:B68" si="0">(A5/64)*5</f>
        <v>7.8125E-2</v>
      </c>
      <c r="C5">
        <f t="shared" ref="C5:C68" si="1">5-B5</f>
        <v>4.921875</v>
      </c>
      <c r="D5">
        <f t="shared" ref="D5:D68" si="2">$B$2*C5/B5</f>
        <v>2079000</v>
      </c>
      <c r="E5">
        <f t="shared" ref="E5:E68" si="3">((D5)/(2300000))^(-0.9)</f>
        <v>1.0951812806305292</v>
      </c>
      <c r="I5" t="s">
        <v>9</v>
      </c>
    </row>
    <row r="6" spans="1:9">
      <c r="A6">
        <v>2</v>
      </c>
      <c r="B6">
        <f t="shared" si="0"/>
        <v>0.15625</v>
      </c>
      <c r="C6">
        <f t="shared" si="1"/>
        <v>4.84375</v>
      </c>
      <c r="D6">
        <f t="shared" si="2"/>
        <v>1023000</v>
      </c>
      <c r="E6">
        <f t="shared" si="3"/>
        <v>2.073323079245152</v>
      </c>
      <c r="I6" t="s">
        <v>11</v>
      </c>
    </row>
    <row r="7" spans="1:9">
      <c r="A7">
        <v>3</v>
      </c>
      <c r="B7">
        <f t="shared" si="0"/>
        <v>0.234375</v>
      </c>
      <c r="C7">
        <f t="shared" si="1"/>
        <v>4.765625</v>
      </c>
      <c r="D7">
        <f t="shared" si="2"/>
        <v>671000</v>
      </c>
      <c r="E7">
        <f t="shared" si="3"/>
        <v>3.0304336813903365</v>
      </c>
    </row>
    <row r="8" spans="1:9">
      <c r="A8">
        <v>4</v>
      </c>
      <c r="B8">
        <f t="shared" si="0"/>
        <v>0.3125</v>
      </c>
      <c r="C8">
        <f t="shared" si="1"/>
        <v>4.6875</v>
      </c>
      <c r="D8">
        <f t="shared" si="2"/>
        <v>495000</v>
      </c>
      <c r="E8">
        <f t="shared" si="3"/>
        <v>3.9848352761431007</v>
      </c>
    </row>
    <row r="9" spans="1:9">
      <c r="A9">
        <v>5</v>
      </c>
      <c r="B9">
        <f t="shared" si="0"/>
        <v>0.390625</v>
      </c>
      <c r="C9">
        <f t="shared" si="1"/>
        <v>4.609375</v>
      </c>
      <c r="D9">
        <f t="shared" si="2"/>
        <v>389400</v>
      </c>
      <c r="E9">
        <f t="shared" si="3"/>
        <v>4.945368975082399</v>
      </c>
    </row>
    <row r="10" spans="1:9">
      <c r="A10">
        <v>6</v>
      </c>
      <c r="B10">
        <f t="shared" si="0"/>
        <v>0.46875</v>
      </c>
      <c r="C10">
        <f t="shared" si="1"/>
        <v>4.53125</v>
      </c>
      <c r="D10">
        <f t="shared" si="2"/>
        <v>319000</v>
      </c>
      <c r="E10">
        <f t="shared" si="3"/>
        <v>5.9175704589863143</v>
      </c>
    </row>
    <row r="11" spans="1:9">
      <c r="A11">
        <v>7</v>
      </c>
      <c r="B11">
        <f t="shared" si="0"/>
        <v>0.546875</v>
      </c>
      <c r="C11">
        <f t="shared" si="1"/>
        <v>4.453125</v>
      </c>
      <c r="D11">
        <f t="shared" si="2"/>
        <v>268714.28571428574</v>
      </c>
      <c r="E11">
        <f t="shared" si="3"/>
        <v>6.9054720601861739</v>
      </c>
    </row>
    <row r="12" spans="1:9">
      <c r="A12">
        <v>8</v>
      </c>
      <c r="B12">
        <f t="shared" si="0"/>
        <v>0.625</v>
      </c>
      <c r="C12">
        <f t="shared" si="1"/>
        <v>4.375</v>
      </c>
      <c r="D12">
        <f t="shared" si="2"/>
        <v>231000</v>
      </c>
      <c r="E12">
        <f t="shared" si="3"/>
        <v>7.9123277846152851</v>
      </c>
    </row>
    <row r="13" spans="1:9">
      <c r="A13">
        <v>9</v>
      </c>
      <c r="B13">
        <f t="shared" si="0"/>
        <v>0.703125</v>
      </c>
      <c r="C13">
        <f t="shared" si="1"/>
        <v>4.296875</v>
      </c>
      <c r="D13">
        <f t="shared" si="2"/>
        <v>201666.66666666666</v>
      </c>
      <c r="E13">
        <f t="shared" si="3"/>
        <v>8.9409639637823108</v>
      </c>
    </row>
    <row r="14" spans="1:9">
      <c r="A14">
        <v>10</v>
      </c>
      <c r="B14">
        <f t="shared" si="0"/>
        <v>0.78125</v>
      </c>
      <c r="C14">
        <f t="shared" si="1"/>
        <v>4.21875</v>
      </c>
      <c r="D14">
        <f t="shared" si="2"/>
        <v>178200</v>
      </c>
      <c r="E14">
        <f t="shared" si="3"/>
        <v>9.9939718696326274</v>
      </c>
    </row>
    <row r="15" spans="1:9">
      <c r="A15">
        <v>11</v>
      </c>
      <c r="B15">
        <f t="shared" si="0"/>
        <v>0.859375</v>
      </c>
      <c r="C15">
        <f t="shared" si="1"/>
        <v>4.140625</v>
      </c>
      <c r="D15">
        <f t="shared" si="2"/>
        <v>159000</v>
      </c>
      <c r="E15">
        <f t="shared" si="3"/>
        <v>11.073824603919052</v>
      </c>
    </row>
    <row r="16" spans="1:9">
      <c r="A16">
        <v>12</v>
      </c>
      <c r="B16">
        <f t="shared" si="0"/>
        <v>0.9375</v>
      </c>
      <c r="C16">
        <f t="shared" si="1"/>
        <v>4.0625</v>
      </c>
      <c r="D16">
        <f t="shared" si="2"/>
        <v>143000</v>
      </c>
      <c r="E16">
        <f t="shared" si="3"/>
        <v>12.182954400570132</v>
      </c>
    </row>
    <row r="17" spans="1:5">
      <c r="A17">
        <v>13</v>
      </c>
      <c r="B17">
        <f t="shared" si="0"/>
        <v>1.015625</v>
      </c>
      <c r="C17">
        <f t="shared" si="1"/>
        <v>3.984375</v>
      </c>
      <c r="D17">
        <f t="shared" si="2"/>
        <v>129461.53846153847</v>
      </c>
      <c r="E17">
        <f t="shared" si="3"/>
        <v>13.323807980395731</v>
      </c>
    </row>
    <row r="18" spans="1:5">
      <c r="A18">
        <v>14</v>
      </c>
      <c r="B18">
        <f t="shared" si="0"/>
        <v>1.09375</v>
      </c>
      <c r="C18">
        <f t="shared" si="1"/>
        <v>3.90625</v>
      </c>
      <c r="D18">
        <f t="shared" si="2"/>
        <v>117857.14285714286</v>
      </c>
      <c r="E18">
        <f t="shared" si="3"/>
        <v>14.498889324379693</v>
      </c>
    </row>
    <row r="19" spans="1:5">
      <c r="A19">
        <v>15</v>
      </c>
      <c r="B19">
        <f t="shared" si="0"/>
        <v>1.171875</v>
      </c>
      <c r="C19">
        <f t="shared" si="1"/>
        <v>3.828125</v>
      </c>
      <c r="D19">
        <f t="shared" si="2"/>
        <v>107800</v>
      </c>
      <c r="E19">
        <f t="shared" si="3"/>
        <v>15.710795210533767</v>
      </c>
    </row>
    <row r="20" spans="1:5">
      <c r="A20">
        <v>16</v>
      </c>
      <c r="B20">
        <f t="shared" si="0"/>
        <v>1.25</v>
      </c>
      <c r="C20">
        <f t="shared" si="1"/>
        <v>3.75</v>
      </c>
      <c r="D20">
        <f t="shared" si="2"/>
        <v>99000</v>
      </c>
      <c r="E20">
        <f t="shared" si="3"/>
        <v>16.962246776248787</v>
      </c>
    </row>
    <row r="21" spans="1:5">
      <c r="A21">
        <v>17</v>
      </c>
      <c r="B21">
        <f t="shared" si="0"/>
        <v>1.328125</v>
      </c>
      <c r="C21">
        <f t="shared" si="1"/>
        <v>3.671875</v>
      </c>
      <c r="D21">
        <f t="shared" si="2"/>
        <v>91235.294117647063</v>
      </c>
      <c r="E21">
        <f t="shared" si="3"/>
        <v>18.256119237582276</v>
      </c>
    </row>
    <row r="22" spans="1:5">
      <c r="A22">
        <v>18</v>
      </c>
      <c r="B22">
        <f t="shared" si="0"/>
        <v>1.40625</v>
      </c>
      <c r="C22">
        <f t="shared" si="1"/>
        <v>3.59375</v>
      </c>
      <c r="D22">
        <f t="shared" si="2"/>
        <v>84333.333333333328</v>
      </c>
      <c r="E22">
        <f t="shared" si="3"/>
        <v>19.595471265817729</v>
      </c>
    </row>
    <row r="23" spans="1:5">
      <c r="A23">
        <v>19</v>
      </c>
      <c r="B23">
        <f t="shared" si="0"/>
        <v>1.484375</v>
      </c>
      <c r="C23">
        <f t="shared" si="1"/>
        <v>3.515625</v>
      </c>
      <c r="D23">
        <f t="shared" si="2"/>
        <v>78157.894736842107</v>
      </c>
      <c r="E23">
        <f t="shared" si="3"/>
        <v>20.983575168481796</v>
      </c>
    </row>
    <row r="24" spans="1:5">
      <c r="A24">
        <v>20</v>
      </c>
      <c r="B24">
        <f t="shared" si="0"/>
        <v>1.5625</v>
      </c>
      <c r="C24">
        <f t="shared" si="1"/>
        <v>3.4375</v>
      </c>
      <c r="D24">
        <f t="shared" si="2"/>
        <v>72600</v>
      </c>
      <c r="E24">
        <f t="shared" si="3"/>
        <v>22.423948833319482</v>
      </c>
    </row>
    <row r="25" spans="1:5">
      <c r="A25">
        <v>21</v>
      </c>
      <c r="B25">
        <f t="shared" si="0"/>
        <v>1.640625</v>
      </c>
      <c r="C25">
        <f t="shared" si="1"/>
        <v>3.359375</v>
      </c>
      <c r="D25">
        <f t="shared" si="2"/>
        <v>67571.428571428565</v>
      </c>
      <c r="E25">
        <f t="shared" si="3"/>
        <v>23.920390309415428</v>
      </c>
    </row>
    <row r="26" spans="1:5">
      <c r="A26">
        <v>22</v>
      </c>
      <c r="B26">
        <f t="shared" si="0"/>
        <v>1.71875</v>
      </c>
      <c r="C26">
        <f t="shared" si="1"/>
        <v>3.28125</v>
      </c>
      <c r="D26">
        <f t="shared" si="2"/>
        <v>63000</v>
      </c>
      <c r="E26">
        <f t="shared" si="3"/>
        <v>25.477015887575693</v>
      </c>
    </row>
    <row r="27" spans="1:5">
      <c r="A27">
        <v>23</v>
      </c>
      <c r="B27">
        <f t="shared" si="0"/>
        <v>1.796875</v>
      </c>
      <c r="C27">
        <f t="shared" si="1"/>
        <v>3.203125</v>
      </c>
      <c r="D27">
        <f t="shared" si="2"/>
        <v>58826.086956521736</v>
      </c>
      <c r="E27">
        <f t="shared" si="3"/>
        <v>27.098302585647883</v>
      </c>
    </row>
    <row r="28" spans="1:5">
      <c r="A28">
        <v>24</v>
      </c>
      <c r="B28">
        <f t="shared" si="0"/>
        <v>1.875</v>
      </c>
      <c r="C28">
        <f t="shared" si="1"/>
        <v>3.125</v>
      </c>
      <c r="D28">
        <f t="shared" si="2"/>
        <v>55000</v>
      </c>
      <c r="E28">
        <f t="shared" si="3"/>
        <v>28.789136036355366</v>
      </c>
    </row>
    <row r="29" spans="1:5">
      <c r="A29">
        <v>25</v>
      </c>
      <c r="B29">
        <f t="shared" si="0"/>
        <v>1.953125</v>
      </c>
      <c r="C29">
        <f t="shared" si="1"/>
        <v>3.046875</v>
      </c>
      <c r="D29">
        <f t="shared" si="2"/>
        <v>51480</v>
      </c>
      <c r="E29">
        <f t="shared" si="3"/>
        <v>30.554864914306297</v>
      </c>
    </row>
    <row r="30" spans="1:5">
      <c r="A30">
        <v>26</v>
      </c>
      <c r="B30">
        <f t="shared" si="0"/>
        <v>2.03125</v>
      </c>
      <c r="C30">
        <f t="shared" si="1"/>
        <v>2.96875</v>
      </c>
      <c r="D30">
        <f t="shared" si="2"/>
        <v>48230.769230769234</v>
      </c>
      <c r="E30">
        <f t="shared" si="3"/>
        <v>32.401363228642893</v>
      </c>
    </row>
    <row r="31" spans="1:5">
      <c r="A31">
        <v>27</v>
      </c>
      <c r="B31">
        <f t="shared" si="0"/>
        <v>2.109375</v>
      </c>
      <c r="C31">
        <f t="shared" si="1"/>
        <v>2.890625</v>
      </c>
      <c r="D31">
        <f t="shared" si="2"/>
        <v>45222.222222222219</v>
      </c>
      <c r="E31">
        <f t="shared" si="3"/>
        <v>34.33510205603406</v>
      </c>
    </row>
    <row r="32" spans="1:5">
      <c r="A32">
        <v>28</v>
      </c>
      <c r="B32">
        <f t="shared" si="0"/>
        <v>2.1875</v>
      </c>
      <c r="C32">
        <f t="shared" si="1"/>
        <v>2.8125</v>
      </c>
      <c r="D32">
        <f t="shared" si="2"/>
        <v>42428.571428571428</v>
      </c>
      <c r="E32">
        <f t="shared" si="3"/>
        <v>36.363232607450911</v>
      </c>
    </row>
    <row r="33" spans="1:5">
      <c r="A33">
        <v>29</v>
      </c>
      <c r="B33">
        <f t="shared" si="0"/>
        <v>2.265625</v>
      </c>
      <c r="C33">
        <f t="shared" si="1"/>
        <v>2.734375</v>
      </c>
      <c r="D33">
        <f t="shared" si="2"/>
        <v>39827.586206896551</v>
      </c>
      <c r="E33">
        <f t="shared" si="3"/>
        <v>38.493682928541617</v>
      </c>
    </row>
    <row r="34" spans="1:5">
      <c r="A34">
        <v>30</v>
      </c>
      <c r="B34">
        <f t="shared" si="0"/>
        <v>2.34375</v>
      </c>
      <c r="C34">
        <f t="shared" si="1"/>
        <v>2.65625</v>
      </c>
      <c r="D34">
        <f t="shared" si="2"/>
        <v>37400</v>
      </c>
      <c r="E34">
        <f t="shared" si="3"/>
        <v>40.735271050959362</v>
      </c>
    </row>
    <row r="35" spans="1:5">
      <c r="A35">
        <v>31</v>
      </c>
      <c r="B35">
        <f t="shared" si="0"/>
        <v>2.421875</v>
      </c>
      <c r="C35">
        <f t="shared" si="1"/>
        <v>2.578125</v>
      </c>
      <c r="D35">
        <f t="shared" si="2"/>
        <v>35129.032258064515</v>
      </c>
      <c r="E35">
        <f t="shared" si="3"/>
        <v>43.097838072574667</v>
      </c>
    </row>
    <row r="36" spans="1:5">
      <c r="A36">
        <v>32</v>
      </c>
      <c r="B36">
        <f t="shared" si="0"/>
        <v>2.5</v>
      </c>
      <c r="C36">
        <f t="shared" si="1"/>
        <v>2.5</v>
      </c>
      <c r="D36">
        <f t="shared" si="2"/>
        <v>33000</v>
      </c>
      <c r="E36">
        <f t="shared" si="3"/>
        <v>45.592405491260386</v>
      </c>
    </row>
    <row r="37" spans="1:5">
      <c r="A37">
        <v>33</v>
      </c>
      <c r="B37">
        <f t="shared" si="0"/>
        <v>2.578125</v>
      </c>
      <c r="C37">
        <f t="shared" si="1"/>
        <v>2.421875</v>
      </c>
      <c r="D37">
        <f t="shared" si="2"/>
        <v>31000</v>
      </c>
      <c r="E37">
        <f t="shared" si="3"/>
        <v>48.23136220845084</v>
      </c>
    </row>
    <row r="38" spans="1:5">
      <c r="A38">
        <v>34</v>
      </c>
      <c r="B38">
        <f t="shared" si="0"/>
        <v>2.65625</v>
      </c>
      <c r="C38">
        <f t="shared" si="1"/>
        <v>2.34375</v>
      </c>
      <c r="D38">
        <f t="shared" si="2"/>
        <v>29117.647058823528</v>
      </c>
      <c r="E38">
        <f t="shared" si="3"/>
        <v>51.028688034973953</v>
      </c>
    </row>
    <row r="39" spans="1:5">
      <c r="A39">
        <v>35</v>
      </c>
      <c r="B39">
        <f t="shared" si="0"/>
        <v>2.734375</v>
      </c>
      <c r="C39">
        <f t="shared" si="1"/>
        <v>2.265625</v>
      </c>
      <c r="D39">
        <f t="shared" si="2"/>
        <v>27342.857142857141</v>
      </c>
      <c r="E39">
        <f t="shared" si="3"/>
        <v>54.000222382936911</v>
      </c>
    </row>
    <row r="40" spans="1:5">
      <c r="A40">
        <v>36</v>
      </c>
      <c r="B40">
        <f t="shared" si="0"/>
        <v>2.8125</v>
      </c>
      <c r="C40">
        <f t="shared" si="1"/>
        <v>2.1875</v>
      </c>
      <c r="D40">
        <f t="shared" si="2"/>
        <v>25666.666666666668</v>
      </c>
      <c r="E40">
        <f t="shared" si="3"/>
        <v>57.163989266828459</v>
      </c>
    </row>
    <row r="41" spans="1:5">
      <c r="A41">
        <v>37</v>
      </c>
      <c r="B41">
        <f t="shared" si="0"/>
        <v>2.890625</v>
      </c>
      <c r="C41">
        <f t="shared" si="1"/>
        <v>2.109375</v>
      </c>
      <c r="D41">
        <f t="shared" si="2"/>
        <v>24081.08108108108</v>
      </c>
      <c r="E41">
        <f t="shared" si="3"/>
        <v>60.540592979370686</v>
      </c>
    </row>
    <row r="42" spans="1:5">
      <c r="A42">
        <v>38</v>
      </c>
      <c r="B42">
        <f t="shared" si="0"/>
        <v>2.96875</v>
      </c>
      <c r="C42">
        <f t="shared" si="1"/>
        <v>2.03125</v>
      </c>
      <c r="D42">
        <f t="shared" si="2"/>
        <v>22578.947368421053</v>
      </c>
      <c r="E42">
        <f t="shared" si="3"/>
        <v>64.153703157833903</v>
      </c>
    </row>
    <row r="43" spans="1:5">
      <c r="A43">
        <v>39</v>
      </c>
      <c r="B43">
        <f t="shared" si="0"/>
        <v>3.046875</v>
      </c>
      <c r="C43">
        <f t="shared" si="1"/>
        <v>1.953125</v>
      </c>
      <c r="D43">
        <f t="shared" si="2"/>
        <v>21153.846153846152</v>
      </c>
      <c r="E43">
        <f t="shared" si="3"/>
        <v>68.030653851990849</v>
      </c>
    </row>
    <row r="44" spans="1:5">
      <c r="A44">
        <v>40</v>
      </c>
      <c r="B44">
        <f t="shared" si="0"/>
        <v>3.125</v>
      </c>
      <c r="C44">
        <f t="shared" si="1"/>
        <v>1.875</v>
      </c>
      <c r="D44">
        <f t="shared" si="2"/>
        <v>19800</v>
      </c>
      <c r="E44">
        <f t="shared" si="3"/>
        <v>72.203189281350333</v>
      </c>
    </row>
    <row r="45" spans="1:5">
      <c r="A45">
        <v>41</v>
      </c>
      <c r="B45">
        <f t="shared" si="0"/>
        <v>3.203125</v>
      </c>
      <c r="C45">
        <f t="shared" si="1"/>
        <v>1.796875</v>
      </c>
      <c r="D45">
        <f t="shared" si="2"/>
        <v>18512.195121951219</v>
      </c>
      <c r="E45">
        <f t="shared" si="3"/>
        <v>76.708400163058158</v>
      </c>
    </row>
    <row r="46" spans="1:5">
      <c r="A46">
        <v>42</v>
      </c>
      <c r="B46">
        <f t="shared" si="0"/>
        <v>3.28125</v>
      </c>
      <c r="C46">
        <f t="shared" si="1"/>
        <v>1.71875</v>
      </c>
      <c r="D46">
        <f t="shared" si="2"/>
        <v>17285.714285714286</v>
      </c>
      <c r="E46">
        <f t="shared" si="3"/>
        <v>81.589910201893375</v>
      </c>
    </row>
    <row r="47" spans="1:5">
      <c r="A47">
        <v>43</v>
      </c>
      <c r="B47">
        <f t="shared" si="0"/>
        <v>3.359375</v>
      </c>
      <c r="C47">
        <f t="shared" si="1"/>
        <v>1.640625</v>
      </c>
      <c r="D47">
        <f t="shared" si="2"/>
        <v>16116.279069767443</v>
      </c>
      <c r="E47">
        <f t="shared" si="3"/>
        <v>86.899394683426863</v>
      </c>
    </row>
    <row r="48" spans="1:5">
      <c r="A48">
        <v>44</v>
      </c>
      <c r="B48">
        <f t="shared" si="0"/>
        <v>3.4375</v>
      </c>
      <c r="C48">
        <f t="shared" si="1"/>
        <v>1.5625</v>
      </c>
      <c r="D48">
        <f t="shared" si="2"/>
        <v>15000</v>
      </c>
      <c r="E48">
        <f t="shared" si="3"/>
        <v>92.698545378004169</v>
      </c>
    </row>
    <row r="49" spans="1:5">
      <c r="A49">
        <v>45</v>
      </c>
      <c r="B49">
        <f t="shared" si="0"/>
        <v>3.515625</v>
      </c>
      <c r="C49">
        <f t="shared" si="1"/>
        <v>1.484375</v>
      </c>
      <c r="D49">
        <f t="shared" si="2"/>
        <v>13933.333333333334</v>
      </c>
      <c r="E49">
        <f t="shared" si="3"/>
        <v>99.061643299076891</v>
      </c>
    </row>
    <row r="50" spans="1:5">
      <c r="A50">
        <v>46</v>
      </c>
      <c r="B50">
        <f t="shared" si="0"/>
        <v>3.59375</v>
      </c>
      <c r="C50">
        <f t="shared" si="1"/>
        <v>1.40625</v>
      </c>
      <c r="D50">
        <f t="shared" si="2"/>
        <v>12913.04347826087</v>
      </c>
      <c r="E50">
        <f t="shared" si="3"/>
        <v>106.07897152774943</v>
      </c>
    </row>
    <row r="51" spans="1:5">
      <c r="A51">
        <v>47</v>
      </c>
      <c r="B51">
        <f t="shared" si="0"/>
        <v>3.671875</v>
      </c>
      <c r="C51">
        <f t="shared" si="1"/>
        <v>1.328125</v>
      </c>
      <c r="D51">
        <f t="shared" si="2"/>
        <v>11936.170212765957</v>
      </c>
      <c r="E51">
        <f t="shared" si="3"/>
        <v>113.86140786155356</v>
      </c>
    </row>
    <row r="52" spans="1:5">
      <c r="A52">
        <v>48</v>
      </c>
      <c r="B52">
        <f t="shared" si="0"/>
        <v>3.75</v>
      </c>
      <c r="C52">
        <f t="shared" si="1"/>
        <v>1.25</v>
      </c>
      <c r="D52">
        <f t="shared" si="2"/>
        <v>11000</v>
      </c>
      <c r="E52">
        <f t="shared" si="3"/>
        <v>122.54670421315556</v>
      </c>
    </row>
    <row r="53" spans="1:5">
      <c r="A53">
        <v>49</v>
      </c>
      <c r="B53">
        <f t="shared" si="0"/>
        <v>3.828125</v>
      </c>
      <c r="C53">
        <f t="shared" si="1"/>
        <v>1.171875</v>
      </c>
      <c r="D53">
        <f t="shared" si="2"/>
        <v>10102.040816326531</v>
      </c>
      <c r="E53">
        <f t="shared" si="3"/>
        <v>132.30822568967136</v>
      </c>
    </row>
    <row r="54" spans="1:5">
      <c r="A54">
        <v>50</v>
      </c>
      <c r="B54">
        <f t="shared" si="0"/>
        <v>3.90625</v>
      </c>
      <c r="C54">
        <f t="shared" si="1"/>
        <v>1.09375</v>
      </c>
      <c r="D54">
        <f t="shared" si="2"/>
        <v>9240</v>
      </c>
      <c r="E54">
        <f t="shared" si="3"/>
        <v>143.36735676602885</v>
      </c>
    </row>
    <row r="55" spans="1:5">
      <c r="A55">
        <v>51</v>
      </c>
      <c r="B55">
        <f t="shared" si="0"/>
        <v>3.984375</v>
      </c>
      <c r="C55">
        <f t="shared" si="1"/>
        <v>1.015625</v>
      </c>
      <c r="D55">
        <f t="shared" si="2"/>
        <v>8411.7647058823532</v>
      </c>
      <c r="E55">
        <f t="shared" si="3"/>
        <v>156.01151274005167</v>
      </c>
    </row>
    <row r="56" spans="1:5">
      <c r="A56">
        <v>52</v>
      </c>
      <c r="B56">
        <f t="shared" si="0"/>
        <v>4.0625</v>
      </c>
      <c r="C56">
        <f t="shared" si="1"/>
        <v>0.9375</v>
      </c>
      <c r="D56">
        <f t="shared" si="2"/>
        <v>7615.3846153846152</v>
      </c>
      <c r="E56">
        <f t="shared" si="3"/>
        <v>170.62096517263777</v>
      </c>
    </row>
    <row r="57" spans="1:5">
      <c r="A57">
        <v>53</v>
      </c>
      <c r="B57">
        <f t="shared" si="0"/>
        <v>4.140625</v>
      </c>
      <c r="C57">
        <f t="shared" si="1"/>
        <v>0.859375</v>
      </c>
      <c r="D57">
        <f t="shared" si="2"/>
        <v>6849.0566037735853</v>
      </c>
      <c r="E57">
        <f t="shared" si="3"/>
        <v>187.7099839330908</v>
      </c>
    </row>
    <row r="58" spans="1:5">
      <c r="A58">
        <v>54</v>
      </c>
      <c r="B58">
        <f t="shared" si="0"/>
        <v>4.21875</v>
      </c>
      <c r="C58">
        <f t="shared" si="1"/>
        <v>0.78125</v>
      </c>
      <c r="D58">
        <f t="shared" si="2"/>
        <v>6111.1111111111113</v>
      </c>
      <c r="E58">
        <f t="shared" si="3"/>
        <v>207.99212421196484</v>
      </c>
    </row>
    <row r="59" spans="1:5">
      <c r="A59">
        <v>55</v>
      </c>
      <c r="B59">
        <f t="shared" si="0"/>
        <v>4.296875</v>
      </c>
      <c r="C59">
        <f t="shared" si="1"/>
        <v>0.703125</v>
      </c>
      <c r="D59">
        <f t="shared" si="2"/>
        <v>5400</v>
      </c>
      <c r="E59">
        <f t="shared" si="3"/>
        <v>232.48806805392454</v>
      </c>
    </row>
    <row r="60" spans="1:5">
      <c r="A60">
        <v>56</v>
      </c>
      <c r="B60">
        <f t="shared" si="0"/>
        <v>4.375</v>
      </c>
      <c r="C60">
        <f t="shared" si="1"/>
        <v>0.625</v>
      </c>
      <c r="D60">
        <f t="shared" si="2"/>
        <v>4714.2857142857147</v>
      </c>
      <c r="E60">
        <f t="shared" si="3"/>
        <v>262.71250320560119</v>
      </c>
    </row>
    <row r="61" spans="1:5">
      <c r="A61">
        <v>57</v>
      </c>
      <c r="B61">
        <f t="shared" si="0"/>
        <v>4.453125</v>
      </c>
      <c r="C61">
        <f t="shared" si="1"/>
        <v>0.546875</v>
      </c>
      <c r="D61">
        <f t="shared" si="2"/>
        <v>4052.6315789473683</v>
      </c>
      <c r="E61">
        <f t="shared" si="3"/>
        <v>301.01742797051719</v>
      </c>
    </row>
    <row r="62" spans="1:5">
      <c r="A62">
        <v>58</v>
      </c>
      <c r="B62">
        <f t="shared" si="0"/>
        <v>4.53125</v>
      </c>
      <c r="C62">
        <f t="shared" si="1"/>
        <v>0.46875</v>
      </c>
      <c r="D62">
        <f t="shared" si="2"/>
        <v>3413.7931034482758</v>
      </c>
      <c r="E62">
        <f t="shared" si="3"/>
        <v>351.27041627749168</v>
      </c>
    </row>
    <row r="63" spans="1:5">
      <c r="A63">
        <v>59</v>
      </c>
      <c r="B63">
        <f t="shared" si="0"/>
        <v>4.609375</v>
      </c>
      <c r="C63">
        <f t="shared" si="1"/>
        <v>0.390625</v>
      </c>
      <c r="D63">
        <f t="shared" si="2"/>
        <v>2796.6101694915255</v>
      </c>
      <c r="E63">
        <f t="shared" si="3"/>
        <v>420.32605634746903</v>
      </c>
    </row>
    <row r="64" spans="1:5">
      <c r="A64">
        <v>60</v>
      </c>
      <c r="B64">
        <f t="shared" si="0"/>
        <v>4.6875</v>
      </c>
      <c r="C64">
        <f t="shared" si="1"/>
        <v>0.3125</v>
      </c>
      <c r="D64">
        <f t="shared" si="2"/>
        <v>2200</v>
      </c>
      <c r="E64">
        <f t="shared" si="3"/>
        <v>521.64450835002651</v>
      </c>
    </row>
    <row r="65" spans="1:5">
      <c r="A65">
        <v>61</v>
      </c>
      <c r="B65">
        <f t="shared" si="0"/>
        <v>4.765625</v>
      </c>
      <c r="C65">
        <f t="shared" si="1"/>
        <v>0.234375</v>
      </c>
      <c r="D65">
        <f t="shared" si="2"/>
        <v>1622.950819672131</v>
      </c>
      <c r="E65">
        <f t="shared" si="3"/>
        <v>685.93068089377721</v>
      </c>
    </row>
    <row r="66" spans="1:5">
      <c r="A66">
        <v>62</v>
      </c>
      <c r="B66">
        <f t="shared" si="0"/>
        <v>4.84375</v>
      </c>
      <c r="C66">
        <f t="shared" si="1"/>
        <v>0.15625</v>
      </c>
      <c r="D66">
        <f t="shared" si="2"/>
        <v>1064.516129032258</v>
      </c>
      <c r="E66">
        <f t="shared" si="3"/>
        <v>1002.5776779740015</v>
      </c>
    </row>
    <row r="67" spans="1:5">
      <c r="A67">
        <v>63</v>
      </c>
      <c r="B67">
        <f t="shared" si="0"/>
        <v>4.921875</v>
      </c>
      <c r="C67">
        <f t="shared" si="1"/>
        <v>7.8125E-2</v>
      </c>
      <c r="D67">
        <f t="shared" si="2"/>
        <v>523.80952380952385</v>
      </c>
      <c r="E67">
        <f t="shared" si="3"/>
        <v>1898.0122060548354</v>
      </c>
    </row>
    <row r="68" spans="1:5">
      <c r="A68">
        <v>64</v>
      </c>
      <c r="B68">
        <f t="shared" si="0"/>
        <v>5</v>
      </c>
      <c r="C68">
        <f t="shared" si="1"/>
        <v>0</v>
      </c>
      <c r="D68">
        <f t="shared" si="2"/>
        <v>0</v>
      </c>
      <c r="E68" t="e">
        <f t="shared" si="3"/>
        <v>#DIV/0!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workbookViewId="0">
      <selection activeCell="N32" sqref="N32"/>
    </sheetView>
  </sheetViews>
  <sheetFormatPr baseColWidth="10" defaultRowHeight="14" x14ac:dyDescent="0"/>
  <sheetData>
    <row r="1" spans="1:7">
      <c r="A1" s="3" t="s">
        <v>3</v>
      </c>
      <c r="B1" s="3"/>
      <c r="C1" s="3"/>
      <c r="D1" s="3"/>
      <c r="E1" s="3"/>
      <c r="F1" s="3"/>
      <c r="G1" s="3"/>
    </row>
    <row r="2" spans="1:7">
      <c r="A2" s="1" t="s">
        <v>12</v>
      </c>
      <c r="B2" s="2">
        <v>1000</v>
      </c>
      <c r="C2" s="1"/>
      <c r="D2" s="1"/>
      <c r="E2" s="1"/>
      <c r="F2" s="1"/>
      <c r="G2" s="1"/>
    </row>
    <row r="3" spans="1:7">
      <c r="A3" s="1" t="s">
        <v>0</v>
      </c>
      <c r="B3" s="1" t="s">
        <v>2</v>
      </c>
      <c r="C3" s="1" t="s">
        <v>1</v>
      </c>
      <c r="D3" s="1" t="s">
        <v>10</v>
      </c>
      <c r="E3" s="1"/>
      <c r="F3" s="1"/>
      <c r="G3" s="1"/>
    </row>
    <row r="4" spans="1:7">
      <c r="A4">
        <v>0</v>
      </c>
      <c r="B4">
        <f>(A4/64)*5</f>
        <v>0</v>
      </c>
      <c r="C4">
        <f>5-B4</f>
        <v>5</v>
      </c>
      <c r="D4" t="e">
        <f>$B$2*C4/B4</f>
        <v>#DIV/0!</v>
      </c>
    </row>
    <row r="5" spans="1:7">
      <c r="A5">
        <v>1</v>
      </c>
      <c r="B5">
        <f t="shared" ref="B5:B68" si="0">(A5/64)*5</f>
        <v>7.8125E-2</v>
      </c>
      <c r="C5">
        <f t="shared" ref="C5:C68" si="1">5-B5</f>
        <v>4.921875</v>
      </c>
      <c r="D5">
        <f t="shared" ref="D5:D68" si="2">$B$2*C5/B5</f>
        <v>63000</v>
      </c>
    </row>
    <row r="6" spans="1:7">
      <c r="A6">
        <v>2</v>
      </c>
      <c r="B6">
        <f t="shared" si="0"/>
        <v>0.15625</v>
      </c>
      <c r="C6">
        <f t="shared" si="1"/>
        <v>4.84375</v>
      </c>
      <c r="D6">
        <f t="shared" si="2"/>
        <v>31000</v>
      </c>
    </row>
    <row r="7" spans="1:7">
      <c r="A7">
        <v>3</v>
      </c>
      <c r="B7">
        <f t="shared" si="0"/>
        <v>0.234375</v>
      </c>
      <c r="C7">
        <f t="shared" si="1"/>
        <v>4.765625</v>
      </c>
      <c r="D7">
        <f t="shared" si="2"/>
        <v>20333.333333333332</v>
      </c>
    </row>
    <row r="8" spans="1:7">
      <c r="A8">
        <v>4</v>
      </c>
      <c r="B8">
        <f t="shared" si="0"/>
        <v>0.3125</v>
      </c>
      <c r="C8">
        <f t="shared" si="1"/>
        <v>4.6875</v>
      </c>
      <c r="D8">
        <f t="shared" si="2"/>
        <v>15000</v>
      </c>
    </row>
    <row r="9" spans="1:7">
      <c r="A9">
        <v>5</v>
      </c>
      <c r="B9">
        <f t="shared" si="0"/>
        <v>0.390625</v>
      </c>
      <c r="C9">
        <f t="shared" si="1"/>
        <v>4.609375</v>
      </c>
      <c r="D9">
        <f t="shared" si="2"/>
        <v>11800</v>
      </c>
    </row>
    <row r="10" spans="1:7">
      <c r="A10">
        <v>6</v>
      </c>
      <c r="B10">
        <f t="shared" si="0"/>
        <v>0.46875</v>
      </c>
      <c r="C10">
        <f t="shared" si="1"/>
        <v>4.53125</v>
      </c>
      <c r="D10">
        <f t="shared" si="2"/>
        <v>9666.6666666666661</v>
      </c>
    </row>
    <row r="11" spans="1:7">
      <c r="A11">
        <v>7</v>
      </c>
      <c r="B11">
        <f t="shared" si="0"/>
        <v>0.546875</v>
      </c>
      <c r="C11">
        <f t="shared" si="1"/>
        <v>4.453125</v>
      </c>
      <c r="D11">
        <f t="shared" si="2"/>
        <v>8142.8571428571431</v>
      </c>
    </row>
    <row r="12" spans="1:7">
      <c r="A12">
        <v>8</v>
      </c>
      <c r="B12">
        <f t="shared" si="0"/>
        <v>0.625</v>
      </c>
      <c r="C12">
        <f t="shared" si="1"/>
        <v>4.375</v>
      </c>
      <c r="D12">
        <f t="shared" si="2"/>
        <v>7000</v>
      </c>
    </row>
    <row r="13" spans="1:7">
      <c r="A13">
        <v>9</v>
      </c>
      <c r="B13">
        <f t="shared" si="0"/>
        <v>0.703125</v>
      </c>
      <c r="C13">
        <f t="shared" si="1"/>
        <v>4.296875</v>
      </c>
      <c r="D13">
        <f t="shared" si="2"/>
        <v>6111.1111111111113</v>
      </c>
    </row>
    <row r="14" spans="1:7">
      <c r="A14">
        <v>10</v>
      </c>
      <c r="B14">
        <f t="shared" si="0"/>
        <v>0.78125</v>
      </c>
      <c r="C14">
        <f t="shared" si="1"/>
        <v>4.21875</v>
      </c>
      <c r="D14">
        <f t="shared" si="2"/>
        <v>5400</v>
      </c>
    </row>
    <row r="15" spans="1:7">
      <c r="A15">
        <v>11</v>
      </c>
      <c r="B15">
        <f t="shared" si="0"/>
        <v>0.859375</v>
      </c>
      <c r="C15">
        <f t="shared" si="1"/>
        <v>4.140625</v>
      </c>
      <c r="D15">
        <f t="shared" si="2"/>
        <v>4818.181818181818</v>
      </c>
    </row>
    <row r="16" spans="1:7">
      <c r="A16">
        <v>12</v>
      </c>
      <c r="B16">
        <f t="shared" si="0"/>
        <v>0.9375</v>
      </c>
      <c r="C16">
        <f t="shared" si="1"/>
        <v>4.0625</v>
      </c>
      <c r="D16">
        <f t="shared" si="2"/>
        <v>4333.333333333333</v>
      </c>
    </row>
    <row r="17" spans="1:4">
      <c r="A17">
        <v>13</v>
      </c>
      <c r="B17">
        <f t="shared" si="0"/>
        <v>1.015625</v>
      </c>
      <c r="C17">
        <f t="shared" si="1"/>
        <v>3.984375</v>
      </c>
      <c r="D17">
        <f t="shared" si="2"/>
        <v>3923.0769230769229</v>
      </c>
    </row>
    <row r="18" spans="1:4">
      <c r="A18">
        <v>14</v>
      </c>
      <c r="B18">
        <f t="shared" si="0"/>
        <v>1.09375</v>
      </c>
      <c r="C18">
        <f t="shared" si="1"/>
        <v>3.90625</v>
      </c>
      <c r="D18">
        <f t="shared" si="2"/>
        <v>3571.4285714285716</v>
      </c>
    </row>
    <row r="19" spans="1:4">
      <c r="A19">
        <v>15</v>
      </c>
      <c r="B19">
        <f t="shared" si="0"/>
        <v>1.171875</v>
      </c>
      <c r="C19">
        <f t="shared" si="1"/>
        <v>3.828125</v>
      </c>
      <c r="D19">
        <f t="shared" si="2"/>
        <v>3266.6666666666665</v>
      </c>
    </row>
    <row r="20" spans="1:4">
      <c r="A20">
        <v>16</v>
      </c>
      <c r="B20">
        <f t="shared" si="0"/>
        <v>1.25</v>
      </c>
      <c r="C20">
        <f t="shared" si="1"/>
        <v>3.75</v>
      </c>
      <c r="D20">
        <f t="shared" si="2"/>
        <v>3000</v>
      </c>
    </row>
    <row r="21" spans="1:4">
      <c r="A21">
        <v>17</v>
      </c>
      <c r="B21">
        <f t="shared" si="0"/>
        <v>1.328125</v>
      </c>
      <c r="C21">
        <f t="shared" si="1"/>
        <v>3.671875</v>
      </c>
      <c r="D21">
        <f t="shared" si="2"/>
        <v>2764.705882352941</v>
      </c>
    </row>
    <row r="22" spans="1:4">
      <c r="A22">
        <v>18</v>
      </c>
      <c r="B22">
        <f t="shared" si="0"/>
        <v>1.40625</v>
      </c>
      <c r="C22">
        <f t="shared" si="1"/>
        <v>3.59375</v>
      </c>
      <c r="D22">
        <f t="shared" si="2"/>
        <v>2555.5555555555557</v>
      </c>
    </row>
    <row r="23" spans="1:4">
      <c r="A23">
        <v>19</v>
      </c>
      <c r="B23">
        <f t="shared" si="0"/>
        <v>1.484375</v>
      </c>
      <c r="C23">
        <f t="shared" si="1"/>
        <v>3.515625</v>
      </c>
      <c r="D23">
        <f t="shared" si="2"/>
        <v>2368.4210526315787</v>
      </c>
    </row>
    <row r="24" spans="1:4">
      <c r="A24">
        <v>20</v>
      </c>
      <c r="B24">
        <f t="shared" si="0"/>
        <v>1.5625</v>
      </c>
      <c r="C24">
        <f t="shared" si="1"/>
        <v>3.4375</v>
      </c>
      <c r="D24">
        <f t="shared" si="2"/>
        <v>2200</v>
      </c>
    </row>
    <row r="25" spans="1:4">
      <c r="A25">
        <v>21</v>
      </c>
      <c r="B25">
        <f t="shared" si="0"/>
        <v>1.640625</v>
      </c>
      <c r="C25">
        <f t="shared" si="1"/>
        <v>3.359375</v>
      </c>
      <c r="D25">
        <f t="shared" si="2"/>
        <v>2047.6190476190477</v>
      </c>
    </row>
    <row r="26" spans="1:4">
      <c r="A26">
        <v>22</v>
      </c>
      <c r="B26">
        <f t="shared" si="0"/>
        <v>1.71875</v>
      </c>
      <c r="C26">
        <f t="shared" si="1"/>
        <v>3.28125</v>
      </c>
      <c r="D26">
        <f t="shared" si="2"/>
        <v>1909.090909090909</v>
      </c>
    </row>
    <row r="27" spans="1:4">
      <c r="A27">
        <v>23</v>
      </c>
      <c r="B27">
        <f t="shared" si="0"/>
        <v>1.796875</v>
      </c>
      <c r="C27">
        <f t="shared" si="1"/>
        <v>3.203125</v>
      </c>
      <c r="D27">
        <f t="shared" si="2"/>
        <v>1782.608695652174</v>
      </c>
    </row>
    <row r="28" spans="1:4">
      <c r="A28">
        <v>24</v>
      </c>
      <c r="B28">
        <f t="shared" si="0"/>
        <v>1.875</v>
      </c>
      <c r="C28">
        <f t="shared" si="1"/>
        <v>3.125</v>
      </c>
      <c r="D28">
        <f t="shared" si="2"/>
        <v>1666.6666666666667</v>
      </c>
    </row>
    <row r="29" spans="1:4">
      <c r="A29">
        <v>25</v>
      </c>
      <c r="B29">
        <f t="shared" si="0"/>
        <v>1.953125</v>
      </c>
      <c r="C29">
        <f t="shared" si="1"/>
        <v>3.046875</v>
      </c>
      <c r="D29">
        <f t="shared" si="2"/>
        <v>1560</v>
      </c>
    </row>
    <row r="30" spans="1:4">
      <c r="A30">
        <v>26</v>
      </c>
      <c r="B30">
        <f t="shared" si="0"/>
        <v>2.03125</v>
      </c>
      <c r="C30">
        <f t="shared" si="1"/>
        <v>2.96875</v>
      </c>
      <c r="D30">
        <f t="shared" si="2"/>
        <v>1461.5384615384614</v>
      </c>
    </row>
    <row r="31" spans="1:4">
      <c r="A31">
        <v>27</v>
      </c>
      <c r="B31">
        <f t="shared" si="0"/>
        <v>2.109375</v>
      </c>
      <c r="C31">
        <f t="shared" si="1"/>
        <v>2.890625</v>
      </c>
      <c r="D31">
        <f t="shared" si="2"/>
        <v>1370.3703703703704</v>
      </c>
    </row>
    <row r="32" spans="1:4">
      <c r="A32">
        <v>28</v>
      </c>
      <c r="B32">
        <f t="shared" si="0"/>
        <v>2.1875</v>
      </c>
      <c r="C32">
        <f t="shared" si="1"/>
        <v>2.8125</v>
      </c>
      <c r="D32">
        <f t="shared" si="2"/>
        <v>1285.7142857142858</v>
      </c>
    </row>
    <row r="33" spans="1:4">
      <c r="A33">
        <v>29</v>
      </c>
      <c r="B33">
        <f t="shared" si="0"/>
        <v>2.265625</v>
      </c>
      <c r="C33">
        <f t="shared" si="1"/>
        <v>2.734375</v>
      </c>
      <c r="D33">
        <f t="shared" si="2"/>
        <v>1206.8965517241379</v>
      </c>
    </row>
    <row r="34" spans="1:4">
      <c r="A34">
        <v>30</v>
      </c>
      <c r="B34">
        <f t="shared" si="0"/>
        <v>2.34375</v>
      </c>
      <c r="C34">
        <f t="shared" si="1"/>
        <v>2.65625</v>
      </c>
      <c r="D34">
        <f t="shared" si="2"/>
        <v>1133.3333333333333</v>
      </c>
    </row>
    <row r="35" spans="1:4">
      <c r="A35">
        <v>31</v>
      </c>
      <c r="B35">
        <f t="shared" si="0"/>
        <v>2.421875</v>
      </c>
      <c r="C35">
        <f t="shared" si="1"/>
        <v>2.578125</v>
      </c>
      <c r="D35">
        <f t="shared" si="2"/>
        <v>1064.516129032258</v>
      </c>
    </row>
    <row r="36" spans="1:4">
      <c r="A36">
        <v>32</v>
      </c>
      <c r="B36">
        <f t="shared" si="0"/>
        <v>2.5</v>
      </c>
      <c r="C36">
        <f t="shared" si="1"/>
        <v>2.5</v>
      </c>
      <c r="D36">
        <f t="shared" si="2"/>
        <v>1000</v>
      </c>
    </row>
    <row r="37" spans="1:4">
      <c r="A37">
        <v>33</v>
      </c>
      <c r="B37">
        <f t="shared" si="0"/>
        <v>2.578125</v>
      </c>
      <c r="C37">
        <f t="shared" si="1"/>
        <v>2.421875</v>
      </c>
      <c r="D37">
        <f t="shared" si="2"/>
        <v>939.39393939393938</v>
      </c>
    </row>
    <row r="38" spans="1:4">
      <c r="A38">
        <v>34</v>
      </c>
      <c r="B38">
        <f t="shared" si="0"/>
        <v>2.65625</v>
      </c>
      <c r="C38">
        <f t="shared" si="1"/>
        <v>2.34375</v>
      </c>
      <c r="D38">
        <f t="shared" si="2"/>
        <v>882.35294117647061</v>
      </c>
    </row>
    <row r="39" spans="1:4">
      <c r="A39">
        <v>35</v>
      </c>
      <c r="B39">
        <f t="shared" si="0"/>
        <v>2.734375</v>
      </c>
      <c r="C39">
        <f t="shared" si="1"/>
        <v>2.265625</v>
      </c>
      <c r="D39">
        <f t="shared" si="2"/>
        <v>828.57142857142856</v>
      </c>
    </row>
    <row r="40" spans="1:4">
      <c r="A40">
        <v>36</v>
      </c>
      <c r="B40">
        <f t="shared" si="0"/>
        <v>2.8125</v>
      </c>
      <c r="C40">
        <f t="shared" si="1"/>
        <v>2.1875</v>
      </c>
      <c r="D40">
        <f t="shared" si="2"/>
        <v>777.77777777777783</v>
      </c>
    </row>
    <row r="41" spans="1:4">
      <c r="A41">
        <v>37</v>
      </c>
      <c r="B41">
        <f t="shared" si="0"/>
        <v>2.890625</v>
      </c>
      <c r="C41">
        <f t="shared" si="1"/>
        <v>2.109375</v>
      </c>
      <c r="D41">
        <f t="shared" si="2"/>
        <v>729.72972972972968</v>
      </c>
    </row>
    <row r="42" spans="1:4">
      <c r="A42">
        <v>38</v>
      </c>
      <c r="B42">
        <f t="shared" si="0"/>
        <v>2.96875</v>
      </c>
      <c r="C42">
        <f t="shared" si="1"/>
        <v>2.03125</v>
      </c>
      <c r="D42">
        <f t="shared" si="2"/>
        <v>684.21052631578948</v>
      </c>
    </row>
    <row r="43" spans="1:4">
      <c r="A43">
        <v>39</v>
      </c>
      <c r="B43">
        <f t="shared" si="0"/>
        <v>3.046875</v>
      </c>
      <c r="C43">
        <f t="shared" si="1"/>
        <v>1.953125</v>
      </c>
      <c r="D43">
        <f t="shared" si="2"/>
        <v>641.02564102564099</v>
      </c>
    </row>
    <row r="44" spans="1:4">
      <c r="A44">
        <v>40</v>
      </c>
      <c r="B44">
        <f t="shared" si="0"/>
        <v>3.125</v>
      </c>
      <c r="C44">
        <f t="shared" si="1"/>
        <v>1.875</v>
      </c>
      <c r="D44">
        <f t="shared" si="2"/>
        <v>600</v>
      </c>
    </row>
    <row r="45" spans="1:4">
      <c r="A45">
        <v>41</v>
      </c>
      <c r="B45">
        <f t="shared" si="0"/>
        <v>3.203125</v>
      </c>
      <c r="C45">
        <f t="shared" si="1"/>
        <v>1.796875</v>
      </c>
      <c r="D45">
        <f t="shared" si="2"/>
        <v>560.97560975609758</v>
      </c>
    </row>
    <row r="46" spans="1:4">
      <c r="A46">
        <v>42</v>
      </c>
      <c r="B46">
        <f t="shared" si="0"/>
        <v>3.28125</v>
      </c>
      <c r="C46">
        <f t="shared" si="1"/>
        <v>1.71875</v>
      </c>
      <c r="D46">
        <f t="shared" si="2"/>
        <v>523.80952380952385</v>
      </c>
    </row>
    <row r="47" spans="1:4">
      <c r="A47">
        <v>43</v>
      </c>
      <c r="B47">
        <f t="shared" si="0"/>
        <v>3.359375</v>
      </c>
      <c r="C47">
        <f t="shared" si="1"/>
        <v>1.640625</v>
      </c>
      <c r="D47">
        <f t="shared" si="2"/>
        <v>488.37209302325579</v>
      </c>
    </row>
    <row r="48" spans="1:4">
      <c r="A48">
        <v>44</v>
      </c>
      <c r="B48">
        <f t="shared" si="0"/>
        <v>3.4375</v>
      </c>
      <c r="C48">
        <f t="shared" si="1"/>
        <v>1.5625</v>
      </c>
      <c r="D48">
        <f t="shared" si="2"/>
        <v>454.54545454545456</v>
      </c>
    </row>
    <row r="49" spans="1:4">
      <c r="A49">
        <v>45</v>
      </c>
      <c r="B49">
        <f t="shared" si="0"/>
        <v>3.515625</v>
      </c>
      <c r="C49">
        <f t="shared" si="1"/>
        <v>1.484375</v>
      </c>
      <c r="D49">
        <f t="shared" si="2"/>
        <v>422.22222222222223</v>
      </c>
    </row>
    <row r="50" spans="1:4">
      <c r="A50">
        <v>46</v>
      </c>
      <c r="B50">
        <f t="shared" si="0"/>
        <v>3.59375</v>
      </c>
      <c r="C50">
        <f t="shared" si="1"/>
        <v>1.40625</v>
      </c>
      <c r="D50">
        <f t="shared" si="2"/>
        <v>391.30434782608694</v>
      </c>
    </row>
    <row r="51" spans="1:4">
      <c r="A51">
        <v>47</v>
      </c>
      <c r="B51">
        <f t="shared" si="0"/>
        <v>3.671875</v>
      </c>
      <c r="C51">
        <f t="shared" si="1"/>
        <v>1.328125</v>
      </c>
      <c r="D51">
        <f t="shared" si="2"/>
        <v>361.70212765957444</v>
      </c>
    </row>
    <row r="52" spans="1:4">
      <c r="A52">
        <v>48</v>
      </c>
      <c r="B52">
        <f t="shared" si="0"/>
        <v>3.75</v>
      </c>
      <c r="C52">
        <f t="shared" si="1"/>
        <v>1.25</v>
      </c>
      <c r="D52">
        <f t="shared" si="2"/>
        <v>333.33333333333331</v>
      </c>
    </row>
    <row r="53" spans="1:4">
      <c r="A53">
        <v>49</v>
      </c>
      <c r="B53">
        <f t="shared" si="0"/>
        <v>3.828125</v>
      </c>
      <c r="C53">
        <f t="shared" si="1"/>
        <v>1.171875</v>
      </c>
      <c r="D53">
        <f t="shared" si="2"/>
        <v>306.12244897959181</v>
      </c>
    </row>
    <row r="54" spans="1:4">
      <c r="A54">
        <v>50</v>
      </c>
      <c r="B54">
        <f t="shared" si="0"/>
        <v>3.90625</v>
      </c>
      <c r="C54">
        <f t="shared" si="1"/>
        <v>1.09375</v>
      </c>
      <c r="D54">
        <f t="shared" si="2"/>
        <v>280</v>
      </c>
    </row>
    <row r="55" spans="1:4">
      <c r="A55">
        <v>51</v>
      </c>
      <c r="B55">
        <f t="shared" si="0"/>
        <v>3.984375</v>
      </c>
      <c r="C55">
        <f t="shared" si="1"/>
        <v>1.015625</v>
      </c>
      <c r="D55">
        <f t="shared" si="2"/>
        <v>254.90196078431373</v>
      </c>
    </row>
    <row r="56" spans="1:4">
      <c r="A56">
        <v>52</v>
      </c>
      <c r="B56">
        <f t="shared" si="0"/>
        <v>4.0625</v>
      </c>
      <c r="C56">
        <f t="shared" si="1"/>
        <v>0.9375</v>
      </c>
      <c r="D56">
        <f t="shared" si="2"/>
        <v>230.76923076923077</v>
      </c>
    </row>
    <row r="57" spans="1:4">
      <c r="A57">
        <v>53</v>
      </c>
      <c r="B57">
        <f t="shared" si="0"/>
        <v>4.140625</v>
      </c>
      <c r="C57">
        <f t="shared" si="1"/>
        <v>0.859375</v>
      </c>
      <c r="D57">
        <f t="shared" si="2"/>
        <v>207.54716981132074</v>
      </c>
    </row>
    <row r="58" spans="1:4">
      <c r="A58">
        <v>54</v>
      </c>
      <c r="B58">
        <f t="shared" si="0"/>
        <v>4.21875</v>
      </c>
      <c r="C58">
        <f t="shared" si="1"/>
        <v>0.78125</v>
      </c>
      <c r="D58">
        <f t="shared" si="2"/>
        <v>185.18518518518519</v>
      </c>
    </row>
    <row r="59" spans="1:4">
      <c r="A59">
        <v>55</v>
      </c>
      <c r="B59">
        <f t="shared" si="0"/>
        <v>4.296875</v>
      </c>
      <c r="C59">
        <f t="shared" si="1"/>
        <v>0.703125</v>
      </c>
      <c r="D59">
        <f t="shared" si="2"/>
        <v>163.63636363636363</v>
      </c>
    </row>
    <row r="60" spans="1:4">
      <c r="A60">
        <v>56</v>
      </c>
      <c r="B60">
        <f t="shared" si="0"/>
        <v>4.375</v>
      </c>
      <c r="C60">
        <f t="shared" si="1"/>
        <v>0.625</v>
      </c>
      <c r="D60">
        <f t="shared" si="2"/>
        <v>142.85714285714286</v>
      </c>
    </row>
    <row r="61" spans="1:4">
      <c r="A61">
        <v>57</v>
      </c>
      <c r="B61">
        <f t="shared" si="0"/>
        <v>4.453125</v>
      </c>
      <c r="C61">
        <f t="shared" si="1"/>
        <v>0.546875</v>
      </c>
      <c r="D61">
        <f t="shared" si="2"/>
        <v>122.80701754385964</v>
      </c>
    </row>
    <row r="62" spans="1:4">
      <c r="A62">
        <v>58</v>
      </c>
      <c r="B62">
        <f t="shared" si="0"/>
        <v>4.53125</v>
      </c>
      <c r="C62">
        <f t="shared" si="1"/>
        <v>0.46875</v>
      </c>
      <c r="D62">
        <f t="shared" si="2"/>
        <v>103.44827586206897</v>
      </c>
    </row>
    <row r="63" spans="1:4">
      <c r="A63">
        <v>59</v>
      </c>
      <c r="B63">
        <f t="shared" si="0"/>
        <v>4.609375</v>
      </c>
      <c r="C63">
        <f t="shared" si="1"/>
        <v>0.390625</v>
      </c>
      <c r="D63">
        <f t="shared" si="2"/>
        <v>84.745762711864401</v>
      </c>
    </row>
    <row r="64" spans="1:4">
      <c r="A64">
        <v>60</v>
      </c>
      <c r="B64">
        <f t="shared" si="0"/>
        <v>4.6875</v>
      </c>
      <c r="C64">
        <f t="shared" si="1"/>
        <v>0.3125</v>
      </c>
      <c r="D64">
        <f t="shared" si="2"/>
        <v>66.666666666666671</v>
      </c>
    </row>
    <row r="65" spans="1:4">
      <c r="A65">
        <v>61</v>
      </c>
      <c r="B65">
        <f t="shared" si="0"/>
        <v>4.765625</v>
      </c>
      <c r="C65">
        <f t="shared" si="1"/>
        <v>0.234375</v>
      </c>
      <c r="D65">
        <f t="shared" si="2"/>
        <v>49.180327868852459</v>
      </c>
    </row>
    <row r="66" spans="1:4">
      <c r="A66">
        <v>62</v>
      </c>
      <c r="B66">
        <f t="shared" si="0"/>
        <v>4.84375</v>
      </c>
      <c r="C66">
        <f t="shared" si="1"/>
        <v>0.15625</v>
      </c>
      <c r="D66">
        <f t="shared" si="2"/>
        <v>32.258064516129032</v>
      </c>
    </row>
    <row r="67" spans="1:4">
      <c r="A67">
        <v>63</v>
      </c>
      <c r="B67">
        <f t="shared" si="0"/>
        <v>4.921875</v>
      </c>
      <c r="C67">
        <f t="shared" si="1"/>
        <v>7.8125E-2</v>
      </c>
      <c r="D67">
        <f t="shared" si="2"/>
        <v>15.873015873015873</v>
      </c>
    </row>
    <row r="68" spans="1:4">
      <c r="A68">
        <v>64</v>
      </c>
      <c r="B68">
        <f t="shared" si="0"/>
        <v>5</v>
      </c>
      <c r="C68">
        <f t="shared" si="1"/>
        <v>0</v>
      </c>
      <c r="D68">
        <f t="shared" si="2"/>
        <v>0</v>
      </c>
    </row>
  </sheetData>
  <mergeCells count="1">
    <mergeCell ref="A1:G1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Lux</vt:lpstr>
      <vt:lpstr>Resitor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Evvz K</dc:creator>
  <cp:lastModifiedBy>a</cp:lastModifiedBy>
  <dcterms:created xsi:type="dcterms:W3CDTF">2016-05-10T22:36:04Z</dcterms:created>
  <dcterms:modified xsi:type="dcterms:W3CDTF">2016-07-23T00:40:22Z</dcterms:modified>
</cp:coreProperties>
</file>